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1355" windowHeight="7980"/>
  </bookViews>
  <sheets>
    <sheet name="ASN" sheetId="9" r:id="rId1"/>
  </sheets>
  <definedNames>
    <definedName name="CompanyList">#REF!</definedName>
  </definedNames>
  <calcPr calcId="125725"/>
</workbook>
</file>

<file path=xl/calcChain.xml><?xml version="1.0" encoding="utf-8"?>
<calcChain xmlns="http://schemas.openxmlformats.org/spreadsheetml/2006/main">
  <c r="I15" i="9"/>
  <c r="I16"/>
  <c r="I17"/>
  <c r="I18"/>
  <c r="F29"/>
  <c r="I13" s="1"/>
  <c r="I25"/>
  <c r="I26"/>
  <c r="I27"/>
  <c r="I28"/>
  <c r="I20"/>
  <c r="I21"/>
  <c r="I22"/>
  <c r="I23"/>
  <c r="I24"/>
  <c r="I19"/>
  <c r="F33" l="1"/>
  <c r="F31"/>
  <c r="F46"/>
  <c r="E51"/>
  <c r="E35"/>
  <c r="F45"/>
  <c r="F44"/>
  <c r="F43"/>
  <c r="F41"/>
  <c r="D51"/>
  <c r="I31" s="1"/>
  <c r="F50"/>
  <c r="F49"/>
  <c r="F48"/>
  <c r="F47"/>
  <c r="F42"/>
  <c r="D35"/>
  <c r="F34"/>
  <c r="F32"/>
  <c r="F30"/>
  <c r="I14" s="1"/>
  <c r="I30" l="1"/>
  <c r="I29" s="1"/>
  <c r="A8" s="1"/>
  <c r="F35"/>
  <c r="F51"/>
</calcChain>
</file>

<file path=xl/sharedStrings.xml><?xml version="1.0" encoding="utf-8"?>
<sst xmlns="http://schemas.openxmlformats.org/spreadsheetml/2006/main" count="30" uniqueCount="28">
  <si>
    <t>Purchase Order information</t>
  </si>
  <si>
    <t>Purchase Order No.</t>
  </si>
  <si>
    <t>Supplier Invoice No.</t>
  </si>
  <si>
    <t>Supplier Name:</t>
  </si>
  <si>
    <t>Supplier e-mail:</t>
  </si>
  <si>
    <t>Price Tags?</t>
  </si>
  <si>
    <t>Quality Inspection?</t>
  </si>
  <si>
    <t>Flat/Shoe?</t>
  </si>
  <si>
    <t>Purchase Order detail</t>
  </si>
  <si>
    <t>SKU</t>
  </si>
  <si>
    <t>PRODUCT DESCRIPTION</t>
  </si>
  <si>
    <t>PO QTY (UNITS)</t>
  </si>
  <si>
    <t>PACK DESCRIPTION</t>
  </si>
  <si>
    <t>PACKS ORDERED</t>
  </si>
  <si>
    <t>TOTAL</t>
  </si>
  <si>
    <t>ASN QTY</t>
  </si>
  <si>
    <t>TOLERANCE</t>
  </si>
  <si>
    <t xml:space="preserve">EACHES </t>
  </si>
  <si>
    <t>RATIO PACKS</t>
  </si>
  <si>
    <t>ASN PACKS</t>
  </si>
  <si>
    <t>Markham</t>
  </si>
  <si>
    <t>Sport</t>
  </si>
  <si>
    <t>TRADING DIVISION</t>
  </si>
  <si>
    <t>Foschini</t>
  </si>
  <si>
    <t>PACK CODE</t>
  </si>
  <si>
    <t>Carton Quantity Eaches</t>
  </si>
  <si>
    <t>Total ASN Units (Packs + Eaches)</t>
  </si>
  <si>
    <t>Exact!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</si>
</sst>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8"/>
      <name val="Tahoma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 applyBorder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Fill="1" applyBorder="1" applyProtection="1"/>
    <xf numFmtId="0" fontId="3" fillId="3" borderId="16" xfId="0" applyFont="1" applyFill="1" applyBorder="1" applyAlignment="1" applyProtection="1"/>
    <xf numFmtId="0" fontId="0" fillId="2" borderId="0" xfId="0" applyFill="1" applyBorder="1" applyAlignment="1" applyProtection="1"/>
    <xf numFmtId="0" fontId="0" fillId="0" borderId="10" xfId="0" applyFill="1" applyBorder="1" applyProtection="1"/>
    <xf numFmtId="0" fontId="3" fillId="3" borderId="18" xfId="0" applyFont="1" applyFill="1" applyBorder="1" applyAlignment="1" applyProtection="1"/>
    <xf numFmtId="0" fontId="0" fillId="2" borderId="10" xfId="0" applyFill="1" applyBorder="1" applyProtection="1"/>
    <xf numFmtId="0" fontId="0" fillId="2" borderId="11" xfId="0" applyFill="1" applyBorder="1" applyProtection="1"/>
    <xf numFmtId="0" fontId="0" fillId="2" borderId="10" xfId="0" applyFill="1" applyBorder="1" applyAlignment="1" applyProtection="1"/>
    <xf numFmtId="0" fontId="0" fillId="2" borderId="11" xfId="0" applyFill="1" applyBorder="1" applyAlignment="1" applyProtection="1"/>
    <xf numFmtId="0" fontId="0" fillId="0" borderId="11" xfId="0" applyFill="1" applyBorder="1" applyProtection="1"/>
    <xf numFmtId="0" fontId="5" fillId="0" borderId="10" xfId="0" applyFont="1" applyFill="1" applyBorder="1" applyProtection="1"/>
    <xf numFmtId="0" fontId="5" fillId="0" borderId="0" xfId="0" applyFont="1" applyFill="1" applyBorder="1" applyProtection="1"/>
    <xf numFmtId="0" fontId="5" fillId="0" borderId="11" xfId="0" applyFont="1" applyFill="1" applyBorder="1" applyProtection="1"/>
    <xf numFmtId="0" fontId="6" fillId="0" borderId="1" xfId="0" applyFont="1" applyFill="1" applyBorder="1" applyProtection="1"/>
    <xf numFmtId="0" fontId="5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right"/>
    </xf>
    <xf numFmtId="0" fontId="6" fillId="0" borderId="12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5" fillId="0" borderId="1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right"/>
      <protection locked="0"/>
    </xf>
    <xf numFmtId="0" fontId="5" fillId="0" borderId="12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Protection="1">
      <protection locked="0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0" fontId="0" fillId="0" borderId="11" xfId="0" applyBorder="1" applyProtection="1"/>
    <xf numFmtId="0" fontId="6" fillId="5" borderId="28" xfId="0" applyFont="1" applyFill="1" applyBorder="1" applyProtection="1"/>
    <xf numFmtId="10" fontId="6" fillId="5" borderId="28" xfId="0" applyNumberFormat="1" applyFont="1" applyFill="1" applyBorder="1" applyProtection="1"/>
    <xf numFmtId="0" fontId="6" fillId="0" borderId="28" xfId="0" applyFont="1" applyFill="1" applyBorder="1" applyAlignment="1" applyProtection="1">
      <alignment horizontal="center"/>
    </xf>
    <xf numFmtId="10" fontId="1" fillId="0" borderId="28" xfId="0" applyNumberFormat="1" applyFont="1" applyBorder="1" applyAlignment="1" applyProtection="1">
      <alignment horizontal="center"/>
    </xf>
    <xf numFmtId="0" fontId="0" fillId="0" borderId="13" xfId="0" applyBorder="1" applyProtection="1"/>
    <xf numFmtId="0" fontId="0" fillId="0" borderId="14" xfId="0" applyBorder="1" applyProtection="1"/>
    <xf numFmtId="0" fontId="0" fillId="0" borderId="15" xfId="0" applyBorder="1" applyProtection="1"/>
    <xf numFmtId="0" fontId="7" fillId="0" borderId="0" xfId="0" applyFont="1" applyProtection="1"/>
    <xf numFmtId="0" fontId="3" fillId="3" borderId="1" xfId="0" applyFont="1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8" fillId="0" borderId="0" xfId="0" applyFont="1" applyProtection="1"/>
    <xf numFmtId="0" fontId="9" fillId="0" borderId="0" xfId="0" applyFont="1" applyFill="1" applyBorder="1" applyProtection="1"/>
    <xf numFmtId="0" fontId="0" fillId="0" borderId="3" xfId="0" applyBorder="1" applyAlignment="1" applyProtection="1"/>
    <xf numFmtId="0" fontId="0" fillId="2" borderId="5" xfId="0" applyFill="1" applyBorder="1" applyProtection="1"/>
    <xf numFmtId="0" fontId="10" fillId="7" borderId="12" xfId="0" applyFont="1" applyFill="1" applyBorder="1" applyProtection="1"/>
    <xf numFmtId="0" fontId="5" fillId="0" borderId="16" xfId="0" applyFont="1" applyFill="1" applyBorder="1" applyAlignment="1" applyProtection="1">
      <alignment horizontal="center"/>
      <protection locked="0"/>
    </xf>
    <xf numFmtId="0" fontId="5" fillId="0" borderId="20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/>
    </xf>
    <xf numFmtId="0" fontId="2" fillId="4" borderId="6" xfId="0" applyFont="1" applyFill="1" applyBorder="1" applyAlignment="1" applyProtection="1">
      <alignment horizontal="center"/>
    </xf>
    <xf numFmtId="0" fontId="2" fillId="4" borderId="19" xfId="0" applyFont="1" applyFill="1" applyBorder="1" applyAlignment="1" applyProtection="1">
      <alignment horizontal="center"/>
    </xf>
    <xf numFmtId="0" fontId="3" fillId="0" borderId="16" xfId="0" applyFont="1" applyFill="1" applyBorder="1" applyAlignment="1" applyProtection="1">
      <alignment horizontal="left"/>
    </xf>
    <xf numFmtId="0" fontId="3" fillId="0" borderId="20" xfId="0" applyFont="1" applyFill="1" applyBorder="1" applyAlignment="1" applyProtection="1">
      <alignment horizontal="left"/>
    </xf>
    <xf numFmtId="0" fontId="5" fillId="0" borderId="21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horizontal="center"/>
    </xf>
    <xf numFmtId="0" fontId="6" fillId="0" borderId="4" xfId="0" applyFont="1" applyFill="1" applyBorder="1" applyAlignment="1" applyProtection="1">
      <alignment horizontal="center"/>
    </xf>
    <xf numFmtId="0" fontId="6" fillId="0" borderId="29" xfId="0" applyFont="1" applyFill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  <xf numFmtId="0" fontId="7" fillId="6" borderId="1" xfId="0" applyFont="1" applyFill="1" applyBorder="1" applyAlignment="1" applyProtection="1">
      <alignment horizontal="center"/>
      <protection locked="0"/>
    </xf>
    <xf numFmtId="0" fontId="2" fillId="4" borderId="10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center"/>
    </xf>
    <xf numFmtId="0" fontId="2" fillId="4" borderId="1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28" xfId="0" applyFont="1" applyFill="1" applyBorder="1" applyAlignment="1" applyProtection="1">
      <alignment horizontal="center"/>
      <protection locked="0"/>
    </xf>
    <xf numFmtId="0" fontId="3" fillId="3" borderId="22" xfId="0" applyFont="1" applyFill="1" applyBorder="1" applyAlignment="1" applyProtection="1">
      <alignment horizontal="center" vertical="center"/>
    </xf>
    <xf numFmtId="0" fontId="3" fillId="3" borderId="23" xfId="0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center" vertical="center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6" fillId="3" borderId="25" xfId="0" applyFont="1" applyFill="1" applyBorder="1" applyAlignment="1" applyProtection="1">
      <alignment horizontal="center" vertical="center"/>
    </xf>
    <xf numFmtId="0" fontId="6" fillId="3" borderId="26" xfId="0" applyFont="1" applyFill="1" applyBorder="1" applyAlignment="1" applyProtection="1">
      <alignment horizontal="center" vertical="center"/>
    </xf>
    <xf numFmtId="0" fontId="6" fillId="3" borderId="27" xfId="0" applyFont="1" applyFill="1" applyBorder="1" applyAlignment="1" applyProtection="1">
      <alignment horizontal="center" vertical="center"/>
    </xf>
    <xf numFmtId="0" fontId="3" fillId="3" borderId="25" xfId="0" applyFont="1" applyFill="1" applyBorder="1" applyAlignment="1" applyProtection="1">
      <alignment horizontal="center" vertical="center"/>
    </xf>
    <xf numFmtId="0" fontId="3" fillId="3" borderId="26" xfId="0" applyFont="1" applyFill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horizontal="center" vertical="center"/>
    </xf>
    <xf numFmtId="0" fontId="3" fillId="5" borderId="30" xfId="0" applyFont="1" applyFill="1" applyBorder="1" applyAlignment="1" applyProtection="1">
      <alignment horizontal="center" vertical="center"/>
      <protection locked="0"/>
    </xf>
    <xf numFmtId="0" fontId="3" fillId="5" borderId="31" xfId="0" applyFont="1" applyFill="1" applyBorder="1" applyAlignment="1" applyProtection="1">
      <alignment horizontal="center" vertical="center"/>
      <protection locked="0"/>
    </xf>
    <xf numFmtId="0" fontId="3" fillId="5" borderId="3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1">
    <dxf>
      <fill>
        <patternFill>
          <bgColor rgb="FFFF0000"/>
        </patternFill>
      </fill>
    </dxf>
    <dxf>
      <font>
        <color auto="1"/>
      </font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00FF00"/>
        </patternFill>
      </fill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9" defaultPivotStyle="PivotStyleLight16"/>
  <colors>
    <mruColors>
      <color rgb="FF00FF00"/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1057275</xdr:colOff>
      <xdr:row>6</xdr:row>
      <xdr:rowOff>5583</xdr:rowOff>
    </xdr:to>
    <xdr:pic>
      <xdr:nvPicPr>
        <xdr:cNvPr id="2" name="ctl00_Image1" descr="Banner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23102"/>
        <a:stretch>
          <a:fillRect/>
        </a:stretch>
      </xdr:blipFill>
      <xdr:spPr bwMode="auto">
        <a:xfrm>
          <a:off x="0" y="1"/>
          <a:ext cx="7019925" cy="9771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>
      <selection activeCell="G29" sqref="G29"/>
    </sheetView>
  </sheetViews>
  <sheetFormatPr defaultRowHeight="12.75"/>
  <cols>
    <col min="1" max="1" width="22.5703125" style="2" bestFit="1" customWidth="1"/>
    <col min="2" max="2" width="18.5703125" style="2" customWidth="1"/>
    <col min="3" max="3" width="18" style="2" customWidth="1"/>
    <col min="4" max="4" width="18.42578125" style="2" customWidth="1"/>
    <col min="5" max="5" width="14.85546875" style="2" customWidth="1"/>
    <col min="6" max="6" width="16" style="2" customWidth="1"/>
    <col min="7" max="7" width="9.140625" style="2"/>
    <col min="8" max="8" width="9.140625" style="44"/>
    <col min="9" max="9" width="9.140625" style="45"/>
    <col min="10" max="16384" width="9.140625" style="2"/>
  </cols>
  <sheetData>
    <row r="1" spans="1:9">
      <c r="A1" s="28"/>
      <c r="B1" s="29"/>
      <c r="C1" s="29"/>
      <c r="D1" s="29"/>
      <c r="E1" s="29"/>
      <c r="F1" s="30"/>
      <c r="I1" s="45" t="s">
        <v>20</v>
      </c>
    </row>
    <row r="2" spans="1:9">
      <c r="A2" s="31"/>
      <c r="B2" s="3"/>
      <c r="C2" s="3"/>
      <c r="D2" s="3"/>
      <c r="E2" s="3"/>
      <c r="F2" s="32"/>
      <c r="I2" s="45" t="s">
        <v>27</v>
      </c>
    </row>
    <row r="3" spans="1:9">
      <c r="A3" s="31"/>
      <c r="B3" s="3"/>
      <c r="C3" s="3"/>
      <c r="D3" s="3"/>
      <c r="E3" s="3"/>
      <c r="F3" s="32"/>
      <c r="I3" s="45" t="s">
        <v>23</v>
      </c>
    </row>
    <row r="4" spans="1:9">
      <c r="A4" s="31"/>
      <c r="B4" s="3"/>
      <c r="C4" s="3"/>
      <c r="D4" s="3"/>
      <c r="E4" s="3"/>
      <c r="F4" s="32"/>
      <c r="I4" s="45" t="s">
        <v>21</v>
      </c>
    </row>
    <row r="5" spans="1:9">
      <c r="A5" s="31"/>
      <c r="B5" s="3"/>
      <c r="C5" s="3"/>
      <c r="D5" s="3"/>
      <c r="E5" s="3"/>
      <c r="F5" s="32"/>
    </row>
    <row r="6" spans="1:9">
      <c r="A6" s="31"/>
      <c r="B6" s="3"/>
      <c r="C6" s="3"/>
      <c r="D6" s="3"/>
      <c r="E6" s="3"/>
      <c r="F6" s="32"/>
    </row>
    <row r="7" spans="1:9">
      <c r="A7" s="31"/>
      <c r="B7" s="3"/>
      <c r="C7" s="3"/>
      <c r="D7" s="3"/>
      <c r="E7" s="3"/>
      <c r="F7" s="32"/>
    </row>
    <row r="8" spans="1:9">
      <c r="A8" s="60" t="str">
        <f>IF(I29&gt;=1,"ASN OUT OF TOLERANCE - CONTACT FOSCHINI GROUP","ASN READY TO SUBMIT")</f>
        <v>ASN READY TO SUBMIT</v>
      </c>
      <c r="B8" s="61"/>
      <c r="C8" s="61"/>
      <c r="D8" s="61"/>
      <c r="E8" s="61"/>
      <c r="F8" s="62"/>
    </row>
    <row r="9" spans="1:9">
      <c r="A9" s="31"/>
      <c r="B9" s="3"/>
      <c r="C9" s="3"/>
      <c r="D9" s="3"/>
      <c r="E9" s="3"/>
      <c r="F9" s="32"/>
    </row>
    <row r="10" spans="1:9">
      <c r="A10" s="64" t="s">
        <v>22</v>
      </c>
      <c r="B10" s="65"/>
      <c r="C10" s="65"/>
      <c r="D10" s="65"/>
      <c r="E10" s="65"/>
      <c r="F10" s="66"/>
    </row>
    <row r="11" spans="1:9">
      <c r="A11" s="31"/>
      <c r="B11" s="3"/>
      <c r="C11" s="63" t="s">
        <v>27</v>
      </c>
      <c r="D11" s="63"/>
      <c r="E11" s="3"/>
      <c r="F11" s="32"/>
    </row>
    <row r="12" spans="1:9">
      <c r="A12" s="31"/>
      <c r="B12" s="3"/>
      <c r="C12" s="3"/>
      <c r="D12" s="3"/>
      <c r="E12" s="3"/>
      <c r="F12" s="32"/>
    </row>
    <row r="13" spans="1:9">
      <c r="A13" s="31"/>
      <c r="B13" s="3"/>
      <c r="C13" s="3"/>
      <c r="D13" s="3"/>
      <c r="E13" s="3"/>
      <c r="F13" s="32"/>
      <c r="I13" s="45">
        <f>IF(D29="",0,IF(F29=0,0,1))</f>
        <v>0</v>
      </c>
    </row>
    <row r="14" spans="1:9">
      <c r="A14" s="31"/>
      <c r="B14" s="3"/>
      <c r="C14" s="3"/>
      <c r="D14" s="3"/>
      <c r="E14" s="3"/>
      <c r="F14" s="32"/>
      <c r="I14" s="45">
        <f t="shared" ref="I14:I18" si="0">IF(D30="",0,IF(F30=0,0,1))</f>
        <v>0</v>
      </c>
    </row>
    <row r="15" spans="1:9">
      <c r="A15" s="64" t="s">
        <v>0</v>
      </c>
      <c r="B15" s="65"/>
      <c r="C15" s="65"/>
      <c r="D15" s="65"/>
      <c r="E15" s="65"/>
      <c r="F15" s="66"/>
      <c r="I15" s="45">
        <f t="shared" si="0"/>
        <v>0</v>
      </c>
    </row>
    <row r="16" spans="1:9">
      <c r="A16" s="8" t="s">
        <v>1</v>
      </c>
      <c r="B16" s="41"/>
      <c r="C16" s="5" t="s">
        <v>3</v>
      </c>
      <c r="D16" s="67"/>
      <c r="E16" s="67"/>
      <c r="F16" s="68"/>
      <c r="I16" s="45">
        <f t="shared" si="0"/>
        <v>0</v>
      </c>
    </row>
    <row r="17" spans="1:12">
      <c r="A17" s="8" t="s">
        <v>2</v>
      </c>
      <c r="B17" s="41"/>
      <c r="C17" s="5" t="s">
        <v>4</v>
      </c>
      <c r="D17" s="67"/>
      <c r="E17" s="67"/>
      <c r="F17" s="68"/>
      <c r="I17" s="45">
        <f t="shared" si="0"/>
        <v>0</v>
      </c>
    </row>
    <row r="18" spans="1:12">
      <c r="A18" s="9"/>
      <c r="B18" s="1"/>
      <c r="C18" s="1"/>
      <c r="D18" s="1"/>
      <c r="E18" s="1"/>
      <c r="F18" s="10"/>
      <c r="I18" s="45">
        <f t="shared" si="0"/>
        <v>0</v>
      </c>
    </row>
    <row r="19" spans="1:12">
      <c r="A19" s="69" t="s">
        <v>5</v>
      </c>
      <c r="B19" s="72"/>
      <c r="C19" s="75" t="s">
        <v>6</v>
      </c>
      <c r="D19" s="42"/>
      <c r="E19" s="78" t="s">
        <v>7</v>
      </c>
      <c r="F19" s="81"/>
      <c r="I19" s="45">
        <f>IFERROR(IF(ABS(((E41-D41)/D41))&lt;0.05,0,1),0)</f>
        <v>0</v>
      </c>
    </row>
    <row r="20" spans="1:12">
      <c r="A20" s="70"/>
      <c r="B20" s="73"/>
      <c r="C20" s="76"/>
      <c r="D20" s="46"/>
      <c r="E20" s="79"/>
      <c r="F20" s="82"/>
      <c r="I20" s="45">
        <f t="shared" ref="I20:I28" si="1">IFERROR(IF(ABS(((E42-D42)/D42))&lt;0.05,0,1),0)</f>
        <v>0</v>
      </c>
      <c r="L20" s="40"/>
    </row>
    <row r="21" spans="1:12">
      <c r="A21" s="71"/>
      <c r="B21" s="74"/>
      <c r="C21" s="77"/>
      <c r="D21" s="47"/>
      <c r="E21" s="80"/>
      <c r="F21" s="83"/>
      <c r="I21" s="45">
        <f t="shared" si="1"/>
        <v>0</v>
      </c>
      <c r="L21" s="40"/>
    </row>
    <row r="22" spans="1:12">
      <c r="A22" s="11"/>
      <c r="B22" s="6"/>
      <c r="C22" s="6"/>
      <c r="D22" s="6"/>
      <c r="E22" s="6"/>
      <c r="F22" s="12"/>
      <c r="I22" s="45">
        <f t="shared" si="1"/>
        <v>0</v>
      </c>
    </row>
    <row r="23" spans="1:12">
      <c r="A23" s="51" t="s">
        <v>8</v>
      </c>
      <c r="B23" s="52"/>
      <c r="C23" s="52"/>
      <c r="D23" s="52"/>
      <c r="E23" s="52"/>
      <c r="F23" s="53"/>
      <c r="I23" s="45">
        <f t="shared" si="1"/>
        <v>0</v>
      </c>
    </row>
    <row r="24" spans="1:12">
      <c r="A24" s="48" t="s">
        <v>25</v>
      </c>
      <c r="B24" s="43"/>
      <c r="C24" s="54" t="s">
        <v>26</v>
      </c>
      <c r="D24" s="55"/>
      <c r="E24" s="49"/>
      <c r="F24" s="56"/>
      <c r="I24" s="45">
        <f t="shared" si="1"/>
        <v>0</v>
      </c>
    </row>
    <row r="25" spans="1:12">
      <c r="A25" s="7"/>
      <c r="B25" s="4"/>
      <c r="C25" s="4"/>
      <c r="D25" s="4"/>
      <c r="E25" s="4"/>
      <c r="F25" s="13"/>
      <c r="I25" s="45">
        <f>IFERROR(IF(ABS(((E47-D47)/D47))&lt;0.05,0,1),0)</f>
        <v>0</v>
      </c>
    </row>
    <row r="26" spans="1:12">
      <c r="A26" s="14"/>
      <c r="B26" s="15"/>
      <c r="C26" s="15"/>
      <c r="D26" s="15"/>
      <c r="E26" s="15"/>
      <c r="F26" s="16"/>
      <c r="I26" s="45">
        <f t="shared" si="1"/>
        <v>0</v>
      </c>
    </row>
    <row r="27" spans="1:12">
      <c r="A27" s="51" t="s">
        <v>18</v>
      </c>
      <c r="B27" s="52"/>
      <c r="C27" s="52"/>
      <c r="D27" s="52"/>
      <c r="E27" s="52"/>
      <c r="F27" s="53"/>
      <c r="I27" s="45">
        <f t="shared" si="1"/>
        <v>0</v>
      </c>
    </row>
    <row r="28" spans="1:12">
      <c r="A28" s="59" t="s">
        <v>12</v>
      </c>
      <c r="B28" s="58"/>
      <c r="C28" s="17" t="s">
        <v>24</v>
      </c>
      <c r="D28" s="17" t="s">
        <v>13</v>
      </c>
      <c r="E28" s="17" t="s">
        <v>19</v>
      </c>
      <c r="F28" s="33" t="s">
        <v>16</v>
      </c>
      <c r="I28" s="45">
        <f t="shared" si="1"/>
        <v>0</v>
      </c>
    </row>
    <row r="29" spans="1:12">
      <c r="A29" s="49"/>
      <c r="B29" s="50"/>
      <c r="C29" s="24"/>
      <c r="D29" s="25"/>
      <c r="E29" s="25"/>
      <c r="F29" s="34" t="str">
        <f t="shared" ref="F29:F35" si="2">IFERROR((E29-D29)/D29," ")</f>
        <v xml:space="preserve"> </v>
      </c>
      <c r="I29" s="45">
        <f>SUM(I30:I31)</f>
        <v>0</v>
      </c>
    </row>
    <row r="30" spans="1:12">
      <c r="A30" s="49"/>
      <c r="B30" s="50"/>
      <c r="C30" s="24"/>
      <c r="D30" s="25"/>
      <c r="E30" s="25"/>
      <c r="F30" s="34" t="str">
        <f t="shared" si="2"/>
        <v xml:space="preserve"> </v>
      </c>
      <c r="I30" s="45">
        <f>IF(D35=0,0,SUM(I13:I18))</f>
        <v>0</v>
      </c>
    </row>
    <row r="31" spans="1:12">
      <c r="A31" s="49"/>
      <c r="B31" s="50"/>
      <c r="C31" s="24"/>
      <c r="D31" s="25"/>
      <c r="E31" s="25"/>
      <c r="F31" s="34" t="str">
        <f t="shared" si="2"/>
        <v xml:space="preserve"> </v>
      </c>
      <c r="I31" s="45">
        <f>IF(D51=0,0,SUM(I19:I28))</f>
        <v>0</v>
      </c>
    </row>
    <row r="32" spans="1:12">
      <c r="A32" s="49"/>
      <c r="B32" s="50"/>
      <c r="C32" s="24"/>
      <c r="D32" s="25"/>
      <c r="E32" s="25"/>
      <c r="F32" s="34" t="str">
        <f t="shared" si="2"/>
        <v xml:space="preserve"> </v>
      </c>
    </row>
    <row r="33" spans="1:6">
      <c r="A33" s="49"/>
      <c r="B33" s="50"/>
      <c r="C33" s="24"/>
      <c r="D33" s="25"/>
      <c r="E33" s="25"/>
      <c r="F33" s="34" t="str">
        <f t="shared" si="2"/>
        <v xml:space="preserve"> </v>
      </c>
    </row>
    <row r="34" spans="1:6">
      <c r="A34" s="49"/>
      <c r="B34" s="50"/>
      <c r="C34" s="24"/>
      <c r="D34" s="25"/>
      <c r="E34" s="25"/>
      <c r="F34" s="34" t="str">
        <f t="shared" si="2"/>
        <v xml:space="preserve"> </v>
      </c>
    </row>
    <row r="35" spans="1:6">
      <c r="A35" s="14"/>
      <c r="B35" s="3"/>
      <c r="C35" s="18" t="s">
        <v>14</v>
      </c>
      <c r="D35" s="19">
        <f>SUM(D29:D34)</f>
        <v>0</v>
      </c>
      <c r="E35" s="19">
        <f>SUM(E29:E34)</f>
        <v>0</v>
      </c>
      <c r="F35" s="34" t="str">
        <f t="shared" si="2"/>
        <v xml:space="preserve"> </v>
      </c>
    </row>
    <row r="36" spans="1:6">
      <c r="A36" s="14"/>
      <c r="B36" s="15"/>
      <c r="C36" s="15"/>
      <c r="D36" s="15"/>
      <c r="E36" s="15"/>
      <c r="F36" s="16"/>
    </row>
    <row r="37" spans="1:6">
      <c r="A37" s="14"/>
      <c r="B37" s="15"/>
      <c r="C37" s="15"/>
      <c r="D37" s="15"/>
      <c r="E37" s="15"/>
      <c r="F37" s="16"/>
    </row>
    <row r="38" spans="1:6">
      <c r="A38" s="14"/>
      <c r="B38" s="15"/>
      <c r="C38" s="15"/>
      <c r="D38" s="15"/>
      <c r="E38" s="15"/>
      <c r="F38" s="16"/>
    </row>
    <row r="39" spans="1:6">
      <c r="A39" s="51" t="s">
        <v>17</v>
      </c>
      <c r="B39" s="52"/>
      <c r="C39" s="52"/>
      <c r="D39" s="52"/>
      <c r="E39" s="52"/>
      <c r="F39" s="53"/>
    </row>
    <row r="40" spans="1:6">
      <c r="A40" s="20" t="s">
        <v>9</v>
      </c>
      <c r="B40" s="57" t="s">
        <v>10</v>
      </c>
      <c r="C40" s="58"/>
      <c r="D40" s="21" t="s">
        <v>11</v>
      </c>
      <c r="E40" s="21" t="s">
        <v>15</v>
      </c>
      <c r="F40" s="35" t="s">
        <v>16</v>
      </c>
    </row>
    <row r="41" spans="1:6">
      <c r="A41" s="26"/>
      <c r="B41" s="49"/>
      <c r="C41" s="50"/>
      <c r="D41" s="25"/>
      <c r="E41" s="27"/>
      <c r="F41" s="36" t="e">
        <f t="shared" ref="F41:F51" si="3">((E41-D41)/D41)</f>
        <v>#DIV/0!</v>
      </c>
    </row>
    <row r="42" spans="1:6">
      <c r="A42" s="26"/>
      <c r="B42" s="49"/>
      <c r="C42" s="50"/>
      <c r="D42" s="25"/>
      <c r="E42" s="27"/>
      <c r="F42" s="36" t="e">
        <f t="shared" si="3"/>
        <v>#DIV/0!</v>
      </c>
    </row>
    <row r="43" spans="1:6">
      <c r="A43" s="26"/>
      <c r="B43" s="49"/>
      <c r="C43" s="50"/>
      <c r="D43" s="25"/>
      <c r="E43" s="27"/>
      <c r="F43" s="36" t="e">
        <f t="shared" ref="F43:F46" si="4">((E43-D43)/D43)</f>
        <v>#DIV/0!</v>
      </c>
    </row>
    <row r="44" spans="1:6">
      <c r="A44" s="26"/>
      <c r="B44" s="49"/>
      <c r="C44" s="50"/>
      <c r="D44" s="25"/>
      <c r="E44" s="27"/>
      <c r="F44" s="36" t="e">
        <f t="shared" si="4"/>
        <v>#DIV/0!</v>
      </c>
    </row>
    <row r="45" spans="1:6">
      <c r="A45" s="26"/>
      <c r="B45" s="49"/>
      <c r="C45" s="50"/>
      <c r="D45" s="25"/>
      <c r="E45" s="27"/>
      <c r="F45" s="36" t="e">
        <f t="shared" si="4"/>
        <v>#DIV/0!</v>
      </c>
    </row>
    <row r="46" spans="1:6">
      <c r="A46" s="26"/>
      <c r="B46" s="49"/>
      <c r="C46" s="50"/>
      <c r="D46" s="25"/>
      <c r="E46" s="27"/>
      <c r="F46" s="36" t="e">
        <f t="shared" si="4"/>
        <v>#DIV/0!</v>
      </c>
    </row>
    <row r="47" spans="1:6">
      <c r="A47" s="26"/>
      <c r="B47" s="49"/>
      <c r="C47" s="50"/>
      <c r="D47" s="25"/>
      <c r="E47" s="27"/>
      <c r="F47" s="36" t="e">
        <f t="shared" si="3"/>
        <v>#DIV/0!</v>
      </c>
    </row>
    <row r="48" spans="1:6">
      <c r="A48" s="26"/>
      <c r="B48" s="49"/>
      <c r="C48" s="50"/>
      <c r="D48" s="25"/>
      <c r="E48" s="27"/>
      <c r="F48" s="36" t="e">
        <f t="shared" si="3"/>
        <v>#DIV/0!</v>
      </c>
    </row>
    <row r="49" spans="1:6">
      <c r="A49" s="26"/>
      <c r="B49" s="49"/>
      <c r="C49" s="50"/>
      <c r="D49" s="25"/>
      <c r="E49" s="27"/>
      <c r="F49" s="36" t="e">
        <f t="shared" si="3"/>
        <v>#DIV/0!</v>
      </c>
    </row>
    <row r="50" spans="1:6">
      <c r="A50" s="26"/>
      <c r="B50" s="49"/>
      <c r="C50" s="50"/>
      <c r="D50" s="25"/>
      <c r="E50" s="27"/>
      <c r="F50" s="36" t="e">
        <f t="shared" si="3"/>
        <v>#DIV/0!</v>
      </c>
    </row>
    <row r="51" spans="1:6">
      <c r="A51" s="22"/>
      <c r="B51" s="23"/>
      <c r="C51" s="3"/>
      <c r="D51" s="19">
        <f>SUM(D41:D50)</f>
        <v>0</v>
      </c>
      <c r="E51" s="19">
        <f>SUM(E41:E50)</f>
        <v>0</v>
      </c>
      <c r="F51" s="36" t="e">
        <f t="shared" si="3"/>
        <v>#DIV/0!</v>
      </c>
    </row>
    <row r="52" spans="1:6" ht="13.5" thickBot="1">
      <c r="A52" s="37"/>
      <c r="B52" s="38"/>
      <c r="C52" s="38"/>
      <c r="D52" s="38"/>
      <c r="E52" s="38"/>
      <c r="F52" s="39"/>
    </row>
  </sheetData>
  <sheetProtection password="DBBB" sheet="1" objects="1" scenarios="1" formatCells="0" formatColumns="0" formatRows="0" insertColumns="0" insertRows="0" insertHyperlinks="0" deleteColumns="0" deleteRows="0" sort="0" autoFilter="0" pivotTables="0"/>
  <mergeCells count="34">
    <mergeCell ref="A19:A21"/>
    <mergeCell ref="B19:B21"/>
    <mergeCell ref="C19:C21"/>
    <mergeCell ref="E19:E21"/>
    <mergeCell ref="F19:F21"/>
    <mergeCell ref="A8:F8"/>
    <mergeCell ref="C11:D11"/>
    <mergeCell ref="A15:F15"/>
    <mergeCell ref="D16:F16"/>
    <mergeCell ref="D17:F17"/>
    <mergeCell ref="A10:F10"/>
    <mergeCell ref="B48:C48"/>
    <mergeCell ref="B49:C49"/>
    <mergeCell ref="B50:C50"/>
    <mergeCell ref="A29:B29"/>
    <mergeCell ref="A23:F23"/>
    <mergeCell ref="C24:D24"/>
    <mergeCell ref="E24:F24"/>
    <mergeCell ref="A27:F27"/>
    <mergeCell ref="B43:C43"/>
    <mergeCell ref="B44:C44"/>
    <mergeCell ref="B45:C45"/>
    <mergeCell ref="B46:C46"/>
    <mergeCell ref="B47:C47"/>
    <mergeCell ref="A39:F39"/>
    <mergeCell ref="B40:C40"/>
    <mergeCell ref="A28:B28"/>
    <mergeCell ref="B41:C41"/>
    <mergeCell ref="B42:C42"/>
    <mergeCell ref="A30:B30"/>
    <mergeCell ref="A31:B31"/>
    <mergeCell ref="A32:B32"/>
    <mergeCell ref="A33:B33"/>
    <mergeCell ref="A34:B34"/>
  </mergeCells>
  <conditionalFormatting sqref="F41:F51">
    <cfRule type="cellIs" dxfId="10" priority="10" stopIfTrue="1" operator="greaterThan">
      <formula>0.05</formula>
    </cfRule>
    <cfRule type="cellIs" dxfId="9" priority="11" stopIfTrue="1" operator="lessThan">
      <formula>-0.05</formula>
    </cfRule>
    <cfRule type="cellIs" dxfId="8" priority="12" stopIfTrue="1" operator="between">
      <formula>0.05</formula>
      <formula>-0.05</formula>
    </cfRule>
  </conditionalFormatting>
  <conditionalFormatting sqref="F29:F35">
    <cfRule type="cellIs" dxfId="7" priority="7" stopIfTrue="1" operator="equal">
      <formula>0</formula>
    </cfRule>
    <cfRule type="cellIs" dxfId="6" priority="8" stopIfTrue="1" operator="lessThan">
      <formula>0</formula>
    </cfRule>
    <cfRule type="cellIs" dxfId="5" priority="9" stopIfTrue="1" operator="greaterThan">
      <formula>0</formula>
    </cfRule>
  </conditionalFormatting>
  <conditionalFormatting sqref="F29:F35">
    <cfRule type="cellIs" dxfId="4" priority="5" stopIfTrue="1" operator="lessThan">
      <formula>0</formula>
    </cfRule>
    <cfRule type="cellIs" dxfId="3" priority="6" stopIfTrue="1" operator="greaterThan">
      <formula>0</formula>
    </cfRule>
  </conditionalFormatting>
  <conditionalFormatting sqref="F29:F35">
    <cfRule type="cellIs" dxfId="2" priority="4" stopIfTrue="1" operator="equal">
      <formula>0</formula>
    </cfRule>
  </conditionalFormatting>
  <conditionalFormatting sqref="F29:F35">
    <cfRule type="cellIs" priority="3" stopIfTrue="1" operator="equal">
      <formula>" "</formula>
    </cfRule>
  </conditionalFormatting>
  <conditionalFormatting sqref="A8:F8">
    <cfRule type="cellIs" dxfId="1" priority="2" operator="equal">
      <formula>"ASN READY TO SUBMIT"</formula>
    </cfRule>
    <cfRule type="cellIs" dxfId="0" priority="1" operator="equal">
      <formula>"ASN OUT OF TOLERANCE - CONTACT FOSCHINI GROUP"</formula>
    </cfRule>
  </conditionalFormatting>
  <dataValidations count="1">
    <dataValidation type="list" allowBlank="1" showInputMessage="1" showErrorMessage="1" sqref="C11:D11">
      <formula1>$I$1:$I$4</formula1>
    </dataValidation>
  </dataValidations>
  <pageMargins left="0.7" right="0.7" top="0.75" bottom="0.75" header="0.3" footer="0.3"/>
  <pageSetup paperSize="9" orientation="portrait" r:id="rId1"/>
  <ignoredErrors>
    <ignoredError sqref="F30:F33 F34" unlockedFormula="1"/>
    <ignoredError sqref="F41:F46 F47:F51" evalError="1" unlocked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ASN</vt:lpstr>
    </vt:vector>
  </TitlesOfParts>
  <Company>The Foschini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Foschini Group</dc:creator>
  <cp:lastModifiedBy>aviweh</cp:lastModifiedBy>
  <cp:lastPrinted>2013-02-27T09:18:58Z</cp:lastPrinted>
  <dcterms:created xsi:type="dcterms:W3CDTF">2010-02-04T11:32:13Z</dcterms:created>
  <dcterms:modified xsi:type="dcterms:W3CDTF">2015-10-12T10:32:20Z</dcterms:modified>
</cp:coreProperties>
</file>